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homa\Desktop\Beratungsprogramme\"/>
    </mc:Choice>
  </mc:AlternateContent>
  <xr:revisionPtr revIDLastSave="0" documentId="13_ncr:1_{EF67851B-9496-4B44-AD68-678C5CA426A7}" xr6:coauthVersionLast="47" xr6:coauthVersionMax="47" xr10:uidLastSave="{00000000-0000-0000-0000-000000000000}"/>
  <bookViews>
    <workbookView xWindow="-120" yWindow="-120" windowWidth="29040" windowHeight="15720" xr2:uid="{0068553D-FC9B-47B8-9D60-26B73BC6986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B11" i="1"/>
  <c r="B25" i="1"/>
  <c r="B30" i="1" s="1"/>
  <c r="B39" i="1" l="1"/>
  <c r="B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Kliem</author>
  </authors>
  <commentList>
    <comment ref="A1" authorId="0" shapeId="0" xr:uid="{17800C8E-820A-4B9E-A097-3984D8BB4483}">
      <text>
        <r>
          <rPr>
            <b/>
            <sz val="9"/>
            <color indexed="81"/>
            <rFont val="Segoe UI"/>
            <family val="2"/>
          </rPr>
          <t xml:space="preserve">Bitte den entsprechenden Betrag in die jeweilige Zeile eintragen.
</t>
        </r>
      </text>
    </comment>
    <comment ref="A13" authorId="0" shapeId="0" xr:uid="{53D4F2F0-7C07-43B0-A7A1-E34DDDA56471}">
      <text>
        <r>
          <rPr>
            <b/>
            <sz val="9"/>
            <color indexed="81"/>
            <rFont val="Segoe UI"/>
            <family val="2"/>
          </rPr>
          <t>Hier bitte die aktuellen Ausgaben eintragen.
Eine Hilfe können Sie unter https://www.konsumvergleich.de/konsumvergleich/index.xhtml finden.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27" authorId="0" shapeId="0" xr:uid="{D3A93F71-3AF1-41BE-A448-EBFE3203B919}">
      <text>
        <r>
          <rPr>
            <b/>
            <sz val="9"/>
            <color indexed="81"/>
            <rFont val="Segoe UI"/>
            <family val="2"/>
          </rPr>
          <t>Dieser Wert kann überschrieben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28" authorId="0" shapeId="0" xr:uid="{16A465D8-13FB-4F2A-8E86-DD1A531CF6C9}">
      <text>
        <r>
          <rPr>
            <b/>
            <sz val="9"/>
            <color indexed="81"/>
            <rFont val="Segoe UI"/>
            <family val="2"/>
          </rPr>
          <t>Dieser Wert kann überschrieben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34" authorId="0" shapeId="0" xr:uid="{85C08DE3-A12B-4428-8178-5982ACA1CA94}">
      <text>
        <r>
          <rPr>
            <b/>
            <sz val="9"/>
            <color indexed="81"/>
            <rFont val="Segoe UI"/>
            <family val="2"/>
          </rPr>
          <t>Wertpaiere und Kontoguthaben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35" authorId="0" shapeId="0" xr:uid="{1D6219B8-59DC-41C6-9095-0D2638762F6B}">
      <text>
        <r>
          <rPr>
            <b/>
            <sz val="9"/>
            <color indexed="81"/>
            <rFont val="Segoe UI"/>
            <family val="2"/>
          </rPr>
          <t>Dieser Wert kann überschrieben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36" authorId="0" shapeId="0" xr:uid="{07BA05A6-5DE5-46B7-84C7-7B28551CC898}">
      <text>
        <r>
          <rPr>
            <b/>
            <sz val="9"/>
            <color indexed="81"/>
            <rFont val="Segoe UI"/>
            <family val="2"/>
          </rPr>
          <t>Sie sollten mit einer Lebenserwartung von mindestens 85 Jahren kalkulieren.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36" authorId="0" shapeId="0" xr:uid="{8F070F60-C98D-4119-B3AE-8C7ECF8DD801}">
      <text>
        <r>
          <rPr>
            <b/>
            <sz val="9"/>
            <color indexed="81"/>
            <rFont val="Segoe UI"/>
            <family val="2"/>
          </rPr>
          <t>Dieser Wert kann überschrieben werden.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39" authorId="0" shapeId="0" xr:uid="{9633BF60-5D88-4ACF-B5C9-7A731E646990}">
      <text>
        <r>
          <rPr>
            <b/>
            <sz val="9"/>
            <color indexed="81"/>
            <rFont val="Segoe UI"/>
            <family val="2"/>
          </rPr>
          <t>Ist der Betrag negativ, ist das Ihre Rentenlücke.
Ist der Wert positiv, ist Ihre Rentenlücke vermutlich geschlossen.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<sst xmlns="http://schemas.openxmlformats.org/spreadsheetml/2006/main" count="36" uniqueCount="33">
  <si>
    <t>gesetzliche Rentenversicherung</t>
  </si>
  <si>
    <t>berufsständisches Versorgungswerk</t>
  </si>
  <si>
    <t>Beamtenpension</t>
  </si>
  <si>
    <t>Zusatzversorgung (z. B. VBL, KZV etc.)</t>
  </si>
  <si>
    <t>private Rentenversicherung</t>
  </si>
  <si>
    <t>Mieteinnahmen</t>
  </si>
  <si>
    <t>Zinsen und Dividenden</t>
  </si>
  <si>
    <t>Einnahmen zum Rentenbeginn</t>
  </si>
  <si>
    <t>Ausgaben</t>
  </si>
  <si>
    <t>Wohnen</t>
  </si>
  <si>
    <t>Verkehr</t>
  </si>
  <si>
    <t>Lebens- / Genussmittel</t>
  </si>
  <si>
    <t>Freizeit</t>
  </si>
  <si>
    <t>Gaststätten / Unterkünfte</t>
  </si>
  <si>
    <t>Ausstattung im Haushalt</t>
  </si>
  <si>
    <t>Kleidung</t>
  </si>
  <si>
    <t>Sonstiges</t>
  </si>
  <si>
    <t>Gesundheit</t>
  </si>
  <si>
    <t>Kommunikation</t>
  </si>
  <si>
    <t>Bildung</t>
  </si>
  <si>
    <t>Summe Einnahmen</t>
  </si>
  <si>
    <t>Summe Ausgaben</t>
  </si>
  <si>
    <t>durchschnittliche jährliche Inflationsrate</t>
  </si>
  <si>
    <t>Dauer bis zum Renteneintritt in Jahren</t>
  </si>
  <si>
    <t>Ausgaben unter Berücksichtigung der Inflation</t>
  </si>
  <si>
    <t>Differenz Einnahmen ./. Ausgaben unter berücksichtigung der Inflation</t>
  </si>
  <si>
    <t>voraussichtliches liquides Vermögen zum Rentenbeginn</t>
  </si>
  <si>
    <t>jährliche Rendite des liquiden Vermögens</t>
  </si>
  <si>
    <t xml:space="preserve">erwartete Lebensdauer nach Renteneintritt </t>
  </si>
  <si>
    <t>monatliche Entnahme bei Kapitalverbrauch innerhalb von (siehe Zelle B36) Jahren</t>
  </si>
  <si>
    <t>Rentenlücke</t>
  </si>
  <si>
    <t xml:space="preserve"> </t>
  </si>
  <si>
    <t xml:space="preserve">Betriebsrente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</si>
</sst>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0" fillId="3" borderId="0" xfId="0" applyNumberFormat="1" applyFill="1" applyProtection="1">
      <protection locked="0"/>
    </xf>
    <xf numFmtId="10" fontId="0" fillId="3" borderId="0" xfId="0" applyNumberFormat="1" applyFill="1" applyProtection="1">
      <protection locked="0"/>
    </xf>
    <xf numFmtId="1" fontId="0" fillId="3" borderId="0" xfId="0" applyNumberFormat="1" applyFill="1" applyProtection="1">
      <protection locked="0"/>
    </xf>
    <xf numFmtId="0" fontId="1" fillId="0" borderId="0" xfId="0" applyFont="1"/>
    <xf numFmtId="0" fontId="1" fillId="2" borderId="0" xfId="0" applyFont="1" applyFill="1"/>
    <xf numFmtId="0" fontId="0" fillId="4" borderId="0" xfId="0" applyFill="1"/>
    <xf numFmtId="0" fontId="0" fillId="2" borderId="0" xfId="0" applyFill="1"/>
    <xf numFmtId="0" fontId="5" fillId="5" borderId="1" xfId="0" applyFont="1" applyFill="1" applyBorder="1"/>
    <xf numFmtId="4" fontId="0" fillId="2" borderId="0" xfId="0" applyNumberFormat="1" applyFill="1"/>
    <xf numFmtId="1" fontId="0" fillId="0" borderId="0" xfId="0" applyNumberFormat="1"/>
    <xf numFmtId="3" fontId="0" fillId="2" borderId="0" xfId="0" applyNumberFormat="1" applyFill="1"/>
    <xf numFmtId="4" fontId="0" fillId="4" borderId="0" xfId="0" applyNumberFormat="1" applyFill="1"/>
    <xf numFmtId="4" fontId="4" fillId="2" borderId="0" xfId="0" applyNumberFormat="1" applyFont="1" applyFill="1"/>
    <xf numFmtId="4" fontId="5" fillId="5" borderId="1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FF54C-7A01-4073-B648-38793EAAA9FD}">
  <dimension ref="A1:B39"/>
  <sheetViews>
    <sheetView tabSelected="1" workbookViewId="0">
      <selection activeCell="E13" sqref="E13"/>
    </sheetView>
  </sheetViews>
  <sheetFormatPr baseColWidth="10" defaultRowHeight="15" x14ac:dyDescent="0.25"/>
  <cols>
    <col min="1" max="1" width="86.7109375" bestFit="1" customWidth="1"/>
    <col min="2" max="2" width="27.42578125" style="1" bestFit="1" customWidth="1"/>
    <col min="3" max="16384" width="11.42578125" style="1"/>
  </cols>
  <sheetData>
    <row r="1" spans="1:2" x14ac:dyDescent="0.25">
      <c r="A1" s="5" t="s">
        <v>7</v>
      </c>
      <c r="B1"/>
    </row>
    <row r="2" spans="1:2" x14ac:dyDescent="0.25">
      <c r="A2" t="s">
        <v>0</v>
      </c>
      <c r="B2" s="2" t="s">
        <v>31</v>
      </c>
    </row>
    <row r="3" spans="1:2" x14ac:dyDescent="0.25">
      <c r="A3" t="s">
        <v>1</v>
      </c>
      <c r="B3" s="2"/>
    </row>
    <row r="4" spans="1:2" x14ac:dyDescent="0.25">
      <c r="A4" t="s">
        <v>2</v>
      </c>
      <c r="B4" s="2"/>
    </row>
    <row r="5" spans="1:2" x14ac:dyDescent="0.25">
      <c r="A5" t="s">
        <v>3</v>
      </c>
      <c r="B5" s="2"/>
    </row>
    <row r="6" spans="1:2" x14ac:dyDescent="0.25">
      <c r="A6" t="s">
        <v>32</v>
      </c>
      <c r="B6" s="2"/>
    </row>
    <row r="7" spans="1:2" x14ac:dyDescent="0.25">
      <c r="A7" t="s">
        <v>4</v>
      </c>
      <c r="B7" s="2"/>
    </row>
    <row r="8" spans="1:2" x14ac:dyDescent="0.25">
      <c r="A8" t="s">
        <v>5</v>
      </c>
      <c r="B8" s="2"/>
    </row>
    <row r="9" spans="1:2" x14ac:dyDescent="0.25">
      <c r="A9" t="s">
        <v>6</v>
      </c>
      <c r="B9" s="2"/>
    </row>
    <row r="10" spans="1:2" x14ac:dyDescent="0.25">
      <c r="A10" t="s">
        <v>16</v>
      </c>
      <c r="B10" s="2"/>
    </row>
    <row r="11" spans="1:2" x14ac:dyDescent="0.25">
      <c r="A11" s="6" t="s">
        <v>20</v>
      </c>
      <c r="B11" s="10">
        <f>SUM(B2:B10)</f>
        <v>0</v>
      </c>
    </row>
    <row r="12" spans="1:2" x14ac:dyDescent="0.25">
      <c r="B12"/>
    </row>
    <row r="13" spans="1:2" x14ac:dyDescent="0.25">
      <c r="A13" s="5" t="s">
        <v>8</v>
      </c>
      <c r="B13"/>
    </row>
    <row r="14" spans="1:2" x14ac:dyDescent="0.25">
      <c r="A14" t="s">
        <v>9</v>
      </c>
      <c r="B14" s="2" t="s">
        <v>31</v>
      </c>
    </row>
    <row r="15" spans="1:2" x14ac:dyDescent="0.25">
      <c r="A15" t="s">
        <v>10</v>
      </c>
      <c r="B15" s="2"/>
    </row>
    <row r="16" spans="1:2" x14ac:dyDescent="0.25">
      <c r="A16" t="s">
        <v>11</v>
      </c>
      <c r="B16" s="2"/>
    </row>
    <row r="17" spans="1:2" x14ac:dyDescent="0.25">
      <c r="A17" t="s">
        <v>12</v>
      </c>
      <c r="B17" s="2"/>
    </row>
    <row r="18" spans="1:2" x14ac:dyDescent="0.25">
      <c r="A18" t="s">
        <v>13</v>
      </c>
      <c r="B18" s="2"/>
    </row>
    <row r="19" spans="1:2" x14ac:dyDescent="0.25">
      <c r="A19" t="s">
        <v>14</v>
      </c>
      <c r="B19" s="2"/>
    </row>
    <row r="20" spans="1:2" x14ac:dyDescent="0.25">
      <c r="A20" t="s">
        <v>15</v>
      </c>
      <c r="B20" s="2"/>
    </row>
    <row r="21" spans="1:2" x14ac:dyDescent="0.25">
      <c r="A21" t="s">
        <v>16</v>
      </c>
      <c r="B21" s="2"/>
    </row>
    <row r="22" spans="1:2" x14ac:dyDescent="0.25">
      <c r="A22" t="s">
        <v>17</v>
      </c>
      <c r="B22" s="2"/>
    </row>
    <row r="23" spans="1:2" x14ac:dyDescent="0.25">
      <c r="A23" t="s">
        <v>18</v>
      </c>
      <c r="B23" s="2"/>
    </row>
    <row r="24" spans="1:2" x14ac:dyDescent="0.25">
      <c r="A24" t="s">
        <v>19</v>
      </c>
      <c r="B24" s="2"/>
    </row>
    <row r="25" spans="1:2" x14ac:dyDescent="0.25">
      <c r="A25" s="6" t="s">
        <v>21</v>
      </c>
      <c r="B25" s="10">
        <f>SUM(B14:B24)</f>
        <v>0</v>
      </c>
    </row>
    <row r="26" spans="1:2" x14ac:dyDescent="0.25">
      <c r="A26" s="5"/>
      <c r="B26"/>
    </row>
    <row r="27" spans="1:2" x14ac:dyDescent="0.25">
      <c r="A27" t="s">
        <v>22</v>
      </c>
      <c r="B27" s="3">
        <v>0.02</v>
      </c>
    </row>
    <row r="28" spans="1:2" x14ac:dyDescent="0.25">
      <c r="A28" t="s">
        <v>23</v>
      </c>
      <c r="B28" s="4">
        <v>30</v>
      </c>
    </row>
    <row r="29" spans="1:2" x14ac:dyDescent="0.25">
      <c r="B29" s="11"/>
    </row>
    <row r="30" spans="1:2" x14ac:dyDescent="0.25">
      <c r="A30" s="6" t="s">
        <v>24</v>
      </c>
      <c r="B30" s="12">
        <f>B25 * (1 + B27)^B28</f>
        <v>0</v>
      </c>
    </row>
    <row r="31" spans="1:2" x14ac:dyDescent="0.25">
      <c r="B31"/>
    </row>
    <row r="32" spans="1:2" x14ac:dyDescent="0.25">
      <c r="A32" s="7" t="s">
        <v>25</v>
      </c>
      <c r="B32" s="13">
        <f>B11-B30</f>
        <v>0</v>
      </c>
    </row>
    <row r="33" spans="1:2" x14ac:dyDescent="0.25">
      <c r="B33"/>
    </row>
    <row r="34" spans="1:2" x14ac:dyDescent="0.25">
      <c r="A34" s="5" t="s">
        <v>26</v>
      </c>
      <c r="B34" s="2" t="s">
        <v>31</v>
      </c>
    </row>
    <row r="35" spans="1:2" x14ac:dyDescent="0.25">
      <c r="A35" t="s">
        <v>27</v>
      </c>
      <c r="B35" s="3">
        <v>0.02</v>
      </c>
    </row>
    <row r="36" spans="1:2" x14ac:dyDescent="0.25">
      <c r="A36" t="s">
        <v>28</v>
      </c>
      <c r="B36" s="4">
        <v>20</v>
      </c>
    </row>
    <row r="37" spans="1:2" x14ac:dyDescent="0.25">
      <c r="A37" s="8" t="s">
        <v>29</v>
      </c>
      <c r="B37" s="14" t="e">
        <f>PMT(B35/12,B36*12,-B34)</f>
        <v>#VALUE!</v>
      </c>
    </row>
    <row r="38" spans="1:2" x14ac:dyDescent="0.25">
      <c r="B38"/>
    </row>
    <row r="39" spans="1:2" ht="21" x14ac:dyDescent="0.35">
      <c r="A39" s="9" t="s">
        <v>30</v>
      </c>
      <c r="B39" s="15" t="e">
        <f>B11+B37-B30</f>
        <v>#VALUE!</v>
      </c>
    </row>
  </sheetData>
  <sheetProtection algorithmName="SHA-512" hashValue="OvIyTUVzOfboYZX58FF7DW3oG5e+6iNSz2KLpf3D11oWiUK5r02RjpOxP/1rMbyMYmjN7vcwHSyGMewde7uM1w==" saltValue="3TSPE5SYfbwjJkDUD7/Gtg==" spinCount="100000" sheet="1" objects="1" scenario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&amp;CRentenlückenrechner</oddHeader>
    <oddFooter>&amp;L(c) netzwerk freier finanzberater Thomas Kliem GmbH &amp; Co. KG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Kliem</dc:creator>
  <cp:lastModifiedBy>Thomas Kliem</cp:lastModifiedBy>
  <cp:lastPrinted>2025-01-13T18:14:01Z</cp:lastPrinted>
  <dcterms:created xsi:type="dcterms:W3CDTF">2025-01-13T15:46:22Z</dcterms:created>
  <dcterms:modified xsi:type="dcterms:W3CDTF">2025-01-13T18:14:07Z</dcterms:modified>
</cp:coreProperties>
</file>